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1536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 s="1"/>
  <c r="F88" i="1"/>
  <c r="F87" i="1"/>
  <c r="F83" i="1"/>
  <c r="F82" i="1"/>
  <c r="F81" i="1"/>
  <c r="F75" i="1"/>
  <c r="F73" i="1"/>
  <c r="F71" i="1"/>
  <c r="F65" i="1"/>
  <c r="F64" i="1"/>
  <c r="F63" i="1"/>
  <c r="F67" i="1" s="1"/>
  <c r="F77" i="1" s="1"/>
  <c r="F85" i="1" s="1"/>
  <c r="F90" i="1" s="1"/>
  <c r="F95" i="1" s="1"/>
  <c r="F97" i="1" s="1"/>
  <c r="H97" i="1" s="1"/>
  <c r="D46" i="1"/>
  <c r="D45" i="1"/>
  <c r="F44" i="1" s="1"/>
  <c r="D42" i="1"/>
  <c r="F41" i="1" s="1"/>
  <c r="D39" i="1"/>
  <c r="F38" i="1" s="1"/>
  <c r="D36" i="1"/>
  <c r="F35" i="1" s="1"/>
  <c r="D32" i="1"/>
  <c r="F31" i="1" s="1"/>
  <c r="D29" i="1"/>
  <c r="D28" i="1"/>
  <c r="D27" i="1"/>
  <c r="F26" i="1" s="1"/>
  <c r="D21" i="1"/>
  <c r="D20" i="1"/>
  <c r="F19" i="1" s="1"/>
  <c r="D17" i="1"/>
  <c r="D16" i="1"/>
  <c r="D15" i="1"/>
  <c r="D14" i="1"/>
  <c r="D13" i="1"/>
  <c r="D12" i="1"/>
  <c r="D11" i="1"/>
  <c r="D10" i="1"/>
  <c r="D9" i="1"/>
  <c r="F8" i="1" s="1"/>
  <c r="F23" i="1" s="1"/>
  <c r="F48" i="1" l="1"/>
  <c r="H57" i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<sst xmlns="http://schemas.openxmlformats.org/spreadsheetml/2006/main" count="65" uniqueCount="60">
  <si>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</si>
  <si>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</si>
  <si>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31 DE MARZO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</si>
  <si>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</si>
  <si>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</si>
  <si>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</si>
  <si>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</si>
  <si>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</si>
  <si>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</si>
  <si>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</si>
  <si>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</si>
  <si>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</si>
  <si>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</si>
  <si>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</si>
  <si>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</si>
  <si>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</si>
  <si>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</si>
  <si>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</si>
  <si>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</si>
  <si>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</si>
  <si>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</si>
  <si>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</si>
  <si>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</si>
  <si>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</si>
  <si>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</si>
  <si>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</si>
  <si>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</si>
  <si>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</si>
  <si>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</si>
  <si>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</si>
  <si>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</si>
  <si>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</si>
  <si>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</si>
  <si>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</si>
  <si>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</si>
  <si>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</si>
  <si>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31 DE MARZO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</si>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</sst>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3" fontId="2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1%20DE%20MARZO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67740.33</v>
          </cell>
        </row>
        <row r="9">
          <cell r="C9">
            <v>1204.3800000000001</v>
          </cell>
        </row>
        <row r="10">
          <cell r="C10">
            <v>1560068.62</v>
          </cell>
        </row>
        <row r="11">
          <cell r="C11">
            <v>10996.45</v>
          </cell>
        </row>
        <row r="12">
          <cell r="C12">
            <v>2000</v>
          </cell>
        </row>
        <row r="13">
          <cell r="C13">
            <v>13982.07</v>
          </cell>
        </row>
        <row r="14">
          <cell r="C14">
            <v>7019.41</v>
          </cell>
        </row>
        <row r="15">
          <cell r="C15">
            <v>76906.48</v>
          </cell>
        </row>
        <row r="17">
          <cell r="C17">
            <v>1511.87</v>
          </cell>
        </row>
        <row r="18">
          <cell r="C18">
            <v>3200</v>
          </cell>
        </row>
        <row r="24">
          <cell r="C24">
            <v>682000</v>
          </cell>
        </row>
        <row r="25">
          <cell r="C25">
            <v>28551.7</v>
          </cell>
        </row>
        <row r="26">
          <cell r="C26">
            <v>42086.52</v>
          </cell>
        </row>
        <row r="29">
          <cell r="C29">
            <v>2034.15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-55768.93</v>
          </cell>
        </row>
        <row r="42">
          <cell r="C42">
            <v>232610.46</v>
          </cell>
        </row>
        <row r="43">
          <cell r="C43">
            <v>22109.59</v>
          </cell>
        </row>
        <row r="54">
          <cell r="E54">
            <v>60903.13</v>
          </cell>
        </row>
        <row r="55">
          <cell r="E55">
            <v>6882.3</v>
          </cell>
        </row>
        <row r="62">
          <cell r="E62">
            <v>63100.19</v>
          </cell>
        </row>
        <row r="63">
          <cell r="E63">
            <v>105.29</v>
          </cell>
        </row>
        <row r="70">
          <cell r="E70">
            <v>24903.31</v>
          </cell>
        </row>
        <row r="71">
          <cell r="E71">
            <v>2999.11</v>
          </cell>
        </row>
        <row r="76">
          <cell r="E76">
            <v>4459.58</v>
          </cell>
        </row>
        <row r="81">
          <cell r="E81">
            <v>5913.2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8"/>
  <sheetViews>
    <sheetView tabSelected="1" workbookViewId="0">
      <selection activeCell="H13" sqref="H13"/>
    </sheetView>
  </sheetViews>
  <sheetFormatPr baseColWidth="10" defaultRowHeight="12.75" x14ac:dyDescent="0.2"/>
  <cols>
    <col min="1" max="1" width="1.7109375" style="1" customWidth="1"/>
    <col min="2" max="2" width="5.140625" style="10" customWidth="1"/>
    <col min="3" max="3" width="54" style="1" bestFit="1" customWidth="1"/>
    <col min="4" max="4" width="11" style="11" customWidth="1"/>
    <col min="5" max="5" width="2" style="11" customWidth="1"/>
    <col min="6" max="6" width="11.140625" style="11" customWidth="1"/>
    <col min="7" max="7" width="11.42578125" style="5"/>
    <col min="8" max="256" width="11.42578125" style="1"/>
    <col min="257" max="257" width="1.710937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1.140625" style="1" customWidth="1"/>
    <col min="263" max="512" width="11.42578125" style="1"/>
    <col min="513" max="513" width="1.710937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1.140625" style="1" customWidth="1"/>
    <col min="519" max="768" width="11.42578125" style="1"/>
    <col min="769" max="769" width="1.710937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1.140625" style="1" customWidth="1"/>
    <col min="775" max="1024" width="11.42578125" style="1"/>
    <col min="1025" max="1025" width="1.710937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1.140625" style="1" customWidth="1"/>
    <col min="1031" max="1280" width="11.42578125" style="1"/>
    <col min="1281" max="1281" width="1.710937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1.140625" style="1" customWidth="1"/>
    <col min="1287" max="1536" width="11.42578125" style="1"/>
    <col min="1537" max="1537" width="1.710937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1.140625" style="1" customWidth="1"/>
    <col min="1543" max="1792" width="11.42578125" style="1"/>
    <col min="1793" max="1793" width="1.710937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1.140625" style="1" customWidth="1"/>
    <col min="1799" max="2048" width="11.42578125" style="1"/>
    <col min="2049" max="2049" width="1.710937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1.140625" style="1" customWidth="1"/>
    <col min="2055" max="2304" width="11.42578125" style="1"/>
    <col min="2305" max="2305" width="1.710937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1.140625" style="1" customWidth="1"/>
    <col min="2311" max="2560" width="11.42578125" style="1"/>
    <col min="2561" max="2561" width="1.710937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1.140625" style="1" customWidth="1"/>
    <col min="2567" max="2816" width="11.42578125" style="1"/>
    <col min="2817" max="2817" width="1.710937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1.140625" style="1" customWidth="1"/>
    <col min="2823" max="3072" width="11.42578125" style="1"/>
    <col min="3073" max="3073" width="1.710937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1.140625" style="1" customWidth="1"/>
    <col min="3079" max="3328" width="11.42578125" style="1"/>
    <col min="3329" max="3329" width="1.710937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1.140625" style="1" customWidth="1"/>
    <col min="3335" max="3584" width="11.42578125" style="1"/>
    <col min="3585" max="3585" width="1.710937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1.140625" style="1" customWidth="1"/>
    <col min="3591" max="3840" width="11.42578125" style="1"/>
    <col min="3841" max="3841" width="1.710937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1.140625" style="1" customWidth="1"/>
    <col min="3847" max="4096" width="11.42578125" style="1"/>
    <col min="4097" max="4097" width="1.710937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1.140625" style="1" customWidth="1"/>
    <col min="4103" max="4352" width="11.42578125" style="1"/>
    <col min="4353" max="4353" width="1.710937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1.140625" style="1" customWidth="1"/>
    <col min="4359" max="4608" width="11.42578125" style="1"/>
    <col min="4609" max="4609" width="1.710937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1.140625" style="1" customWidth="1"/>
    <col min="4615" max="4864" width="11.42578125" style="1"/>
    <col min="4865" max="4865" width="1.710937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1.140625" style="1" customWidth="1"/>
    <col min="4871" max="5120" width="11.42578125" style="1"/>
    <col min="5121" max="5121" width="1.710937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1.140625" style="1" customWidth="1"/>
    <col min="5127" max="5376" width="11.42578125" style="1"/>
    <col min="5377" max="5377" width="1.710937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1.140625" style="1" customWidth="1"/>
    <col min="5383" max="5632" width="11.42578125" style="1"/>
    <col min="5633" max="5633" width="1.710937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1.140625" style="1" customWidth="1"/>
    <col min="5639" max="5888" width="11.42578125" style="1"/>
    <col min="5889" max="5889" width="1.710937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1.140625" style="1" customWidth="1"/>
    <col min="5895" max="6144" width="11.42578125" style="1"/>
    <col min="6145" max="6145" width="1.710937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1.140625" style="1" customWidth="1"/>
    <col min="6151" max="6400" width="11.42578125" style="1"/>
    <col min="6401" max="6401" width="1.710937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1.140625" style="1" customWidth="1"/>
    <col min="6407" max="6656" width="11.42578125" style="1"/>
    <col min="6657" max="6657" width="1.710937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1.140625" style="1" customWidth="1"/>
    <col min="6663" max="6912" width="11.42578125" style="1"/>
    <col min="6913" max="6913" width="1.710937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1.140625" style="1" customWidth="1"/>
    <col min="6919" max="7168" width="11.42578125" style="1"/>
    <col min="7169" max="7169" width="1.710937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1.140625" style="1" customWidth="1"/>
    <col min="7175" max="7424" width="11.42578125" style="1"/>
    <col min="7425" max="7425" width="1.710937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1.140625" style="1" customWidth="1"/>
    <col min="7431" max="7680" width="11.42578125" style="1"/>
    <col min="7681" max="7681" width="1.710937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1.140625" style="1" customWidth="1"/>
    <col min="7687" max="7936" width="11.42578125" style="1"/>
    <col min="7937" max="7937" width="1.710937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1.140625" style="1" customWidth="1"/>
    <col min="7943" max="8192" width="11.42578125" style="1"/>
    <col min="8193" max="8193" width="1.710937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1.140625" style="1" customWidth="1"/>
    <col min="8199" max="8448" width="11.42578125" style="1"/>
    <col min="8449" max="8449" width="1.710937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1.140625" style="1" customWidth="1"/>
    <col min="8455" max="8704" width="11.42578125" style="1"/>
    <col min="8705" max="8705" width="1.710937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1.140625" style="1" customWidth="1"/>
    <col min="8711" max="8960" width="11.42578125" style="1"/>
    <col min="8961" max="8961" width="1.710937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1.140625" style="1" customWidth="1"/>
    <col min="8967" max="9216" width="11.42578125" style="1"/>
    <col min="9217" max="9217" width="1.710937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1.140625" style="1" customWidth="1"/>
    <col min="9223" max="9472" width="11.42578125" style="1"/>
    <col min="9473" max="9473" width="1.710937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1.140625" style="1" customWidth="1"/>
    <col min="9479" max="9728" width="11.42578125" style="1"/>
    <col min="9729" max="9729" width="1.710937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1.140625" style="1" customWidth="1"/>
    <col min="9735" max="9984" width="11.42578125" style="1"/>
    <col min="9985" max="9985" width="1.710937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1.140625" style="1" customWidth="1"/>
    <col min="9991" max="10240" width="11.42578125" style="1"/>
    <col min="10241" max="10241" width="1.710937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1.140625" style="1" customWidth="1"/>
    <col min="10247" max="10496" width="11.42578125" style="1"/>
    <col min="10497" max="10497" width="1.710937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1.140625" style="1" customWidth="1"/>
    <col min="10503" max="10752" width="11.42578125" style="1"/>
    <col min="10753" max="10753" width="1.710937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1.140625" style="1" customWidth="1"/>
    <col min="10759" max="11008" width="11.42578125" style="1"/>
    <col min="11009" max="11009" width="1.710937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1.140625" style="1" customWidth="1"/>
    <col min="11015" max="11264" width="11.42578125" style="1"/>
    <col min="11265" max="11265" width="1.710937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1.140625" style="1" customWidth="1"/>
    <col min="11271" max="11520" width="11.42578125" style="1"/>
    <col min="11521" max="11521" width="1.710937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1.140625" style="1" customWidth="1"/>
    <col min="11527" max="11776" width="11.42578125" style="1"/>
    <col min="11777" max="11777" width="1.710937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1.140625" style="1" customWidth="1"/>
    <col min="11783" max="12032" width="11.42578125" style="1"/>
    <col min="12033" max="12033" width="1.710937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1.140625" style="1" customWidth="1"/>
    <col min="12039" max="12288" width="11.42578125" style="1"/>
    <col min="12289" max="12289" width="1.710937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1.140625" style="1" customWidth="1"/>
    <col min="12295" max="12544" width="11.42578125" style="1"/>
    <col min="12545" max="12545" width="1.710937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1.140625" style="1" customWidth="1"/>
    <col min="12551" max="12800" width="11.42578125" style="1"/>
    <col min="12801" max="12801" width="1.710937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1.140625" style="1" customWidth="1"/>
    <col min="12807" max="13056" width="11.42578125" style="1"/>
    <col min="13057" max="13057" width="1.710937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1.140625" style="1" customWidth="1"/>
    <col min="13063" max="13312" width="11.42578125" style="1"/>
    <col min="13313" max="13313" width="1.710937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1.140625" style="1" customWidth="1"/>
    <col min="13319" max="13568" width="11.42578125" style="1"/>
    <col min="13569" max="13569" width="1.710937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1.140625" style="1" customWidth="1"/>
    <col min="13575" max="13824" width="11.42578125" style="1"/>
    <col min="13825" max="13825" width="1.710937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1.140625" style="1" customWidth="1"/>
    <col min="13831" max="14080" width="11.42578125" style="1"/>
    <col min="14081" max="14081" width="1.710937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1.140625" style="1" customWidth="1"/>
    <col min="14087" max="14336" width="11.42578125" style="1"/>
    <col min="14337" max="14337" width="1.710937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1.140625" style="1" customWidth="1"/>
    <col min="14343" max="14592" width="11.42578125" style="1"/>
    <col min="14593" max="14593" width="1.710937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1.140625" style="1" customWidth="1"/>
    <col min="14599" max="14848" width="11.42578125" style="1"/>
    <col min="14849" max="14849" width="1.710937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1.140625" style="1" customWidth="1"/>
    <col min="14855" max="15104" width="11.42578125" style="1"/>
    <col min="15105" max="15105" width="1.710937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1.140625" style="1" customWidth="1"/>
    <col min="15111" max="15360" width="11.42578125" style="1"/>
    <col min="15361" max="15361" width="1.710937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1.140625" style="1" customWidth="1"/>
    <col min="15367" max="15616" width="11.42578125" style="1"/>
    <col min="15617" max="15617" width="1.710937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1.140625" style="1" customWidth="1"/>
    <col min="15623" max="15872" width="11.42578125" style="1"/>
    <col min="15873" max="15873" width="1.710937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1.140625" style="1" customWidth="1"/>
    <col min="15879" max="16128" width="11.42578125" style="1"/>
    <col min="16129" max="16129" width="1.710937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1.140625" style="1" customWidth="1"/>
    <col min="16135" max="16384" width="11.42578125" style="1"/>
  </cols>
  <sheetData>
    <row r="1" spans="2:31" ht="18" x14ac:dyDescent="0.2"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x14ac:dyDescent="0.2">
      <c r="B2" s="4" t="s">
        <v>1</v>
      </c>
      <c r="C2" s="4"/>
      <c r="D2" s="4"/>
      <c r="E2" s="4"/>
      <c r="F2" s="4"/>
    </row>
    <row r="3" spans="2:31" x14ac:dyDescent="0.2">
      <c r="B3" s="6"/>
      <c r="C3" s="7"/>
      <c r="D3" s="7"/>
      <c r="E3" s="7"/>
      <c r="F3" s="7"/>
    </row>
    <row r="4" spans="2:31" ht="15" x14ac:dyDescent="0.25">
      <c r="B4" s="8" t="s">
        <v>2</v>
      </c>
      <c r="C4" s="8"/>
      <c r="D4" s="8"/>
      <c r="E4" s="8"/>
      <c r="F4" s="8"/>
    </row>
    <row r="5" spans="2:31" ht="15" customHeight="1" x14ac:dyDescent="0.2">
      <c r="B5" s="9" t="s">
        <v>3</v>
      </c>
      <c r="C5" s="9"/>
      <c r="D5" s="9"/>
      <c r="E5" s="9"/>
      <c r="F5" s="9"/>
    </row>
    <row r="7" spans="2:31" x14ac:dyDescent="0.2">
      <c r="B7" s="12">
        <v>1</v>
      </c>
      <c r="C7" s="13" t="s">
        <v>4</v>
      </c>
    </row>
    <row r="8" spans="2:31" x14ac:dyDescent="0.2">
      <c r="B8" s="10">
        <v>11</v>
      </c>
      <c r="C8" s="1" t="s">
        <v>5</v>
      </c>
      <c r="F8" s="11">
        <f>SUM(D9:D17)</f>
        <v>1740.02</v>
      </c>
    </row>
    <row r="9" spans="2:31" x14ac:dyDescent="0.2">
      <c r="B9" s="10">
        <v>110</v>
      </c>
      <c r="C9" s="1" t="s">
        <v>6</v>
      </c>
      <c r="D9" s="11">
        <f>ROUND([1]BALGEN01!C7/1000,2)</f>
        <v>0.1</v>
      </c>
    </row>
    <row r="10" spans="2:31" x14ac:dyDescent="0.2">
      <c r="B10" s="10">
        <v>111</v>
      </c>
      <c r="C10" s="1" t="s">
        <v>7</v>
      </c>
      <c r="D10" s="11">
        <f>ROUND([1]BALGEN01!C8/1000,2)</f>
        <v>67.739999999999995</v>
      </c>
    </row>
    <row r="11" spans="2:31" x14ac:dyDescent="0.2">
      <c r="B11" s="10">
        <v>112</v>
      </c>
      <c r="C11" s="1" t="s">
        <v>8</v>
      </c>
      <c r="D11" s="11">
        <f>ROUND([1]BALGEN01!C9/1000,2)</f>
        <v>1.2</v>
      </c>
    </row>
    <row r="12" spans="2:31" x14ac:dyDescent="0.2">
      <c r="B12" s="10">
        <v>113</v>
      </c>
      <c r="C12" s="1" t="s">
        <v>9</v>
      </c>
      <c r="D12" s="11">
        <f>ROUND([1]BALGEN01!C10/1000,2)</f>
        <v>1560.07</v>
      </c>
    </row>
    <row r="13" spans="2:31" x14ac:dyDescent="0.2">
      <c r="B13" s="10">
        <v>114</v>
      </c>
      <c r="C13" s="1" t="s">
        <v>10</v>
      </c>
      <c r="D13" s="11">
        <f>ROUND([1]BALGEN01!C11/1000,2)</f>
        <v>11</v>
      </c>
    </row>
    <row r="14" spans="2:31" x14ac:dyDescent="0.2">
      <c r="B14" s="10">
        <v>115</v>
      </c>
      <c r="C14" s="1" t="s">
        <v>11</v>
      </c>
      <c r="D14" s="11">
        <f>ROUND([1]BALGEN01!C12/1000,2)</f>
        <v>2</v>
      </c>
    </row>
    <row r="15" spans="2:31" x14ac:dyDescent="0.2">
      <c r="B15" s="10">
        <v>116</v>
      </c>
      <c r="C15" s="1" t="s">
        <v>12</v>
      </c>
      <c r="D15" s="11">
        <f>ROUND([1]BALGEN01!C13/1000,2)</f>
        <v>13.98</v>
      </c>
    </row>
    <row r="16" spans="2:31" x14ac:dyDescent="0.2">
      <c r="B16" s="10">
        <v>117</v>
      </c>
      <c r="C16" s="1" t="s">
        <v>13</v>
      </c>
      <c r="D16" s="11">
        <f>ROUND([1]BALGEN01!C14/1000,2)</f>
        <v>7.02</v>
      </c>
    </row>
    <row r="17" spans="2:8" x14ac:dyDescent="0.2">
      <c r="B17" s="10">
        <v>118</v>
      </c>
      <c r="C17" s="1" t="s">
        <v>14</v>
      </c>
      <c r="D17" s="11">
        <f>ROUND([1]BALGEN01!C15/1000,2)</f>
        <v>76.91</v>
      </c>
    </row>
    <row r="19" spans="2:8" x14ac:dyDescent="0.2">
      <c r="B19" s="10">
        <v>12</v>
      </c>
      <c r="C19" s="1" t="s">
        <v>15</v>
      </c>
      <c r="F19" s="11">
        <f>SUM(D20:D21)</f>
        <v>4.71</v>
      </c>
    </row>
    <row r="20" spans="2:8" x14ac:dyDescent="0.2">
      <c r="B20" s="10">
        <v>121</v>
      </c>
      <c r="C20" s="1" t="s">
        <v>16</v>
      </c>
      <c r="D20" s="11">
        <f>ROUND([1]BALGEN01!C17/1000,2)</f>
        <v>1.51</v>
      </c>
    </row>
    <row r="21" spans="2:8" x14ac:dyDescent="0.2">
      <c r="B21" s="10">
        <v>123</v>
      </c>
      <c r="C21" s="1" t="s">
        <v>17</v>
      </c>
      <c r="D21" s="11">
        <f>ROUND([1]BALGEN01!C18/1000,2)</f>
        <v>3.2</v>
      </c>
    </row>
    <row r="23" spans="2:8" ht="13.5" thickBot="1" x14ac:dyDescent="0.25">
      <c r="C23" s="13" t="s">
        <v>18</v>
      </c>
      <c r="D23" s="14"/>
      <c r="E23" s="14"/>
      <c r="F23" s="15">
        <f>SUM(F8:F22)</f>
        <v>1744.73</v>
      </c>
    </row>
    <row r="24" spans="2:8" ht="13.5" thickTop="1" x14ac:dyDescent="0.2"/>
    <row r="25" spans="2:8" x14ac:dyDescent="0.2">
      <c r="B25" s="12">
        <v>2</v>
      </c>
      <c r="C25" s="13" t="s">
        <v>19</v>
      </c>
      <c r="D25" s="14"/>
    </row>
    <row r="26" spans="2:8" x14ac:dyDescent="0.2">
      <c r="B26" s="10">
        <v>21</v>
      </c>
      <c r="C26" s="1" t="s">
        <v>20</v>
      </c>
      <c r="F26" s="11">
        <f>SUM(D27:D29)</f>
        <v>752.64</v>
      </c>
    </row>
    <row r="27" spans="2:8" x14ac:dyDescent="0.2">
      <c r="B27" s="10">
        <v>212</v>
      </c>
      <c r="C27" s="1" t="s">
        <v>21</v>
      </c>
      <c r="D27" s="11">
        <f>ROUND([1]BALGEN01!C24/1000,2)</f>
        <v>682</v>
      </c>
    </row>
    <row r="28" spans="2:8" x14ac:dyDescent="0.2">
      <c r="B28" s="10">
        <v>213</v>
      </c>
      <c r="C28" s="1" t="s">
        <v>22</v>
      </c>
      <c r="D28" s="11">
        <f>ROUND([1]BALGEN01!C25/1000,2)</f>
        <v>28.55</v>
      </c>
      <c r="H28" s="16"/>
    </row>
    <row r="29" spans="2:8" x14ac:dyDescent="0.2">
      <c r="B29" s="10">
        <v>215</v>
      </c>
      <c r="C29" s="1" t="s">
        <v>23</v>
      </c>
      <c r="D29" s="11">
        <f>ROUND([1]BALGEN01!C26/1000,2)</f>
        <v>42.09</v>
      </c>
    </row>
    <row r="31" spans="2:8" x14ac:dyDescent="0.2">
      <c r="B31" s="10">
        <v>22</v>
      </c>
      <c r="C31" s="1" t="s">
        <v>24</v>
      </c>
      <c r="F31" s="11">
        <f>SUM(D32)</f>
        <v>2.0299999999999998</v>
      </c>
    </row>
    <row r="32" spans="2:8" x14ac:dyDescent="0.2">
      <c r="B32" s="10">
        <v>225</v>
      </c>
      <c r="C32" s="1" t="s">
        <v>25</v>
      </c>
      <c r="D32" s="11">
        <f>ROUND([1]BALGEN01!C29/1000,2)</f>
        <v>2.0299999999999998</v>
      </c>
    </row>
    <row r="34" spans="2:6" x14ac:dyDescent="0.2">
      <c r="B34" s="12">
        <v>3</v>
      </c>
      <c r="C34" s="13" t="s">
        <v>26</v>
      </c>
    </row>
    <row r="35" spans="2:6" x14ac:dyDescent="0.2">
      <c r="B35" s="10">
        <v>31</v>
      </c>
      <c r="C35" s="1" t="s">
        <v>27</v>
      </c>
      <c r="F35" s="11">
        <f>SUM(D36)</f>
        <v>700</v>
      </c>
    </row>
    <row r="36" spans="2:6" x14ac:dyDescent="0.2">
      <c r="B36" s="10">
        <v>310</v>
      </c>
      <c r="C36" s="1" t="s">
        <v>28</v>
      </c>
      <c r="D36" s="11">
        <f>ROUND([1]BALGEN01!C33/1000,2)</f>
        <v>700</v>
      </c>
    </row>
    <row r="38" spans="2:6" x14ac:dyDescent="0.2">
      <c r="B38" s="10">
        <v>32</v>
      </c>
      <c r="C38" s="1" t="s">
        <v>29</v>
      </c>
      <c r="F38" s="11">
        <f>SUM(D39)</f>
        <v>91.11</v>
      </c>
    </row>
    <row r="39" spans="2:6" x14ac:dyDescent="0.2">
      <c r="B39" s="10">
        <v>320</v>
      </c>
      <c r="C39" s="1" t="s">
        <v>29</v>
      </c>
      <c r="D39" s="11">
        <f>ROUND([1]BALGEN01!C36/1000,2)</f>
        <v>91.11</v>
      </c>
    </row>
    <row r="41" spans="2:6" x14ac:dyDescent="0.2">
      <c r="B41" s="10">
        <v>33</v>
      </c>
      <c r="C41" s="1" t="s">
        <v>30</v>
      </c>
      <c r="F41" s="11">
        <f>SUM(D42)</f>
        <v>-55.77</v>
      </c>
    </row>
    <row r="42" spans="2:6" x14ac:dyDescent="0.2">
      <c r="B42" s="10">
        <v>332</v>
      </c>
      <c r="C42" s="1" t="s">
        <v>31</v>
      </c>
      <c r="D42" s="11">
        <f>ROUND([1]BALGEN01!C39/1000,2)</f>
        <v>-55.77</v>
      </c>
    </row>
    <row r="44" spans="2:6" x14ac:dyDescent="0.2">
      <c r="B44" s="10">
        <v>34</v>
      </c>
      <c r="C44" s="1" t="s">
        <v>32</v>
      </c>
      <c r="F44" s="11">
        <f>SUM(D45:D46)</f>
        <v>254.72000000000003</v>
      </c>
    </row>
    <row r="45" spans="2:6" x14ac:dyDescent="0.2">
      <c r="B45" s="10">
        <v>340</v>
      </c>
      <c r="C45" s="1" t="s">
        <v>33</v>
      </c>
      <c r="D45" s="11">
        <f>ROUND([1]BALGEN01!C42/1000,2)</f>
        <v>232.61</v>
      </c>
    </row>
    <row r="46" spans="2:6" x14ac:dyDescent="0.2">
      <c r="B46" s="10">
        <v>341</v>
      </c>
      <c r="C46" s="1" t="s">
        <v>34</v>
      </c>
      <c r="D46" s="11">
        <f>ROUND([1]BALGEN01!C43/1000,2)</f>
        <v>22.11</v>
      </c>
    </row>
    <row r="48" spans="2:6" ht="13.5" thickBot="1" x14ac:dyDescent="0.25">
      <c r="C48" s="13" t="s">
        <v>35</v>
      </c>
      <c r="D48" s="14"/>
      <c r="E48" s="14"/>
      <c r="F48" s="15">
        <f>SUM(F26:F47)</f>
        <v>1744.73</v>
      </c>
    </row>
    <row r="49" spans="2:8" ht="13.5" thickTop="1" x14ac:dyDescent="0.2">
      <c r="F49" s="17"/>
    </row>
    <row r="50" spans="2:8" x14ac:dyDescent="0.2">
      <c r="F50" s="17"/>
    </row>
    <row r="51" spans="2:8" x14ac:dyDescent="0.2">
      <c r="F51" s="17"/>
    </row>
    <row r="52" spans="2:8" x14ac:dyDescent="0.2">
      <c r="F52" s="17"/>
    </row>
    <row r="53" spans="2:8" x14ac:dyDescent="0.2">
      <c r="F53" s="17"/>
    </row>
    <row r="54" spans="2:8" x14ac:dyDescent="0.2">
      <c r="F54" s="17"/>
    </row>
    <row r="55" spans="2:8" ht="18" x14ac:dyDescent="0.2">
      <c r="B55" s="2" t="s">
        <v>0</v>
      </c>
      <c r="C55" s="2"/>
      <c r="D55" s="2"/>
      <c r="E55" s="2"/>
      <c r="F55" s="2"/>
    </row>
    <row r="56" spans="2:8" x14ac:dyDescent="0.2">
      <c r="B56" s="4" t="s">
        <v>1</v>
      </c>
      <c r="C56" s="4"/>
      <c r="D56" s="4"/>
      <c r="E56" s="4"/>
      <c r="F56" s="4"/>
    </row>
    <row r="57" spans="2:8" x14ac:dyDescent="0.2">
      <c r="H57" s="16">
        <f>+F23-F48</f>
        <v>0</v>
      </c>
    </row>
    <row r="58" spans="2:8" ht="15" x14ac:dyDescent="0.25">
      <c r="B58" s="8" t="s">
        <v>36</v>
      </c>
      <c r="C58" s="8"/>
      <c r="D58" s="8"/>
      <c r="E58" s="8"/>
      <c r="F58" s="8"/>
    </row>
    <row r="59" spans="2:8" ht="14.25" x14ac:dyDescent="0.2">
      <c r="B59" s="9" t="s">
        <v>3</v>
      </c>
      <c r="C59" s="9"/>
      <c r="D59" s="9"/>
      <c r="E59" s="9"/>
      <c r="F59" s="9"/>
    </row>
    <row r="61" spans="2:8" x14ac:dyDescent="0.2">
      <c r="B61" s="12">
        <v>5</v>
      </c>
      <c r="C61" s="13" t="s">
        <v>37</v>
      </c>
      <c r="F61" s="1"/>
    </row>
    <row r="62" spans="2:8" x14ac:dyDescent="0.2">
      <c r="F62" s="1"/>
    </row>
    <row r="63" spans="2:8" x14ac:dyDescent="0.2">
      <c r="B63" s="10">
        <v>51</v>
      </c>
      <c r="C63" s="1" t="s">
        <v>38</v>
      </c>
      <c r="F63" s="11">
        <f>SUM(F64:F65)</f>
        <v>67.78</v>
      </c>
    </row>
    <row r="64" spans="2:8" x14ac:dyDescent="0.2">
      <c r="B64" s="10">
        <v>510</v>
      </c>
      <c r="C64" s="1" t="s">
        <v>39</v>
      </c>
      <c r="F64" s="11">
        <f>ROUND([1]BALGEN01!E54/1000,2)</f>
        <v>60.9</v>
      </c>
    </row>
    <row r="65" spans="2:6" x14ac:dyDescent="0.2">
      <c r="B65" s="10">
        <v>512</v>
      </c>
      <c r="C65" s="1" t="s">
        <v>40</v>
      </c>
      <c r="F65" s="11">
        <f>ROUND([1]BALGEN01!E55/1000,2)</f>
        <v>6.88</v>
      </c>
    </row>
    <row r="66" spans="2:6" x14ac:dyDescent="0.2">
      <c r="F66" s="1"/>
    </row>
    <row r="67" spans="2:6" x14ac:dyDescent="0.2">
      <c r="C67" s="1" t="s">
        <v>41</v>
      </c>
      <c r="F67" s="11">
        <f>+F63</f>
        <v>67.78</v>
      </c>
    </row>
    <row r="68" spans="2:6" x14ac:dyDescent="0.2">
      <c r="F68" s="1"/>
    </row>
    <row r="69" spans="2:6" x14ac:dyDescent="0.2">
      <c r="B69" s="12">
        <v>4</v>
      </c>
      <c r="C69" s="13" t="s">
        <v>42</v>
      </c>
      <c r="F69" s="1"/>
    </row>
    <row r="70" spans="2:6" x14ac:dyDescent="0.2">
      <c r="F70" s="1"/>
    </row>
    <row r="71" spans="2:6" x14ac:dyDescent="0.2">
      <c r="B71" s="10">
        <v>41</v>
      </c>
      <c r="C71" s="1" t="s">
        <v>43</v>
      </c>
      <c r="F71" s="11">
        <f>SUM(F73:F75)</f>
        <v>63.2</v>
      </c>
    </row>
    <row r="72" spans="2:6" x14ac:dyDescent="0.2">
      <c r="B72" s="10">
        <v>412</v>
      </c>
      <c r="C72" s="1" t="s">
        <v>44</v>
      </c>
    </row>
    <row r="73" spans="2:6" x14ac:dyDescent="0.2">
      <c r="C73" s="1" t="s">
        <v>45</v>
      </c>
      <c r="F73" s="11">
        <f>ROUND([1]BALGEN01!E62/1000,2)</f>
        <v>63.1</v>
      </c>
    </row>
    <row r="74" spans="2:6" x14ac:dyDescent="0.2">
      <c r="B74" s="10">
        <v>413</v>
      </c>
      <c r="C74" s="1" t="s">
        <v>46</v>
      </c>
    </row>
    <row r="75" spans="2:6" x14ac:dyDescent="0.2">
      <c r="C75" s="1" t="s">
        <v>47</v>
      </c>
      <c r="F75" s="11">
        <f>ROUND([1]BALGEN01!E63/1000,2)-0.01</f>
        <v>0.1</v>
      </c>
    </row>
    <row r="76" spans="2:6" x14ac:dyDescent="0.2">
      <c r="F76" s="1"/>
    </row>
    <row r="77" spans="2:6" x14ac:dyDescent="0.2">
      <c r="C77" s="1" t="s">
        <v>48</v>
      </c>
      <c r="F77" s="11">
        <f>+F67-F71</f>
        <v>4.5799999999999983</v>
      </c>
    </row>
    <row r="78" spans="2:6" x14ac:dyDescent="0.2">
      <c r="F78" s="1"/>
    </row>
    <row r="79" spans="2:6" x14ac:dyDescent="0.2">
      <c r="C79" s="1" t="s">
        <v>49</v>
      </c>
      <c r="F79" s="1"/>
    </row>
    <row r="80" spans="2:6" x14ac:dyDescent="0.2">
      <c r="F80" s="1"/>
    </row>
    <row r="81" spans="2:6" x14ac:dyDescent="0.2">
      <c r="B81" s="10">
        <v>52</v>
      </c>
      <c r="C81" s="1" t="s">
        <v>50</v>
      </c>
      <c r="F81" s="11">
        <f>SUM(F82:F83)</f>
        <v>27.9</v>
      </c>
    </row>
    <row r="82" spans="2:6" x14ac:dyDescent="0.2">
      <c r="B82" s="10">
        <v>521</v>
      </c>
      <c r="C82" s="1" t="s">
        <v>51</v>
      </c>
      <c r="F82" s="11">
        <f>ROUND([1]BALGEN01!E70/1000,2)</f>
        <v>24.9</v>
      </c>
    </row>
    <row r="83" spans="2:6" x14ac:dyDescent="0.2">
      <c r="B83" s="10">
        <v>524</v>
      </c>
      <c r="C83" s="1" t="s">
        <v>52</v>
      </c>
      <c r="F83" s="11">
        <f>ROUND([1]BALGEN01!E71/1000,2)</f>
        <v>3</v>
      </c>
    </row>
    <row r="84" spans="2:6" x14ac:dyDescent="0.2">
      <c r="F84" s="1"/>
    </row>
    <row r="85" spans="2:6" x14ac:dyDescent="0.2">
      <c r="C85" s="1" t="s">
        <v>53</v>
      </c>
      <c r="F85" s="11">
        <f>+F77+F81</f>
        <v>32.479999999999997</v>
      </c>
    </row>
    <row r="86" spans="2:6" x14ac:dyDescent="0.2">
      <c r="F86" s="1"/>
    </row>
    <row r="87" spans="2:6" x14ac:dyDescent="0.2">
      <c r="B87" s="10">
        <v>42</v>
      </c>
      <c r="C87" s="1" t="s">
        <v>54</v>
      </c>
      <c r="F87" s="11">
        <f>SUM(F88)</f>
        <v>4.46</v>
      </c>
    </row>
    <row r="88" spans="2:6" x14ac:dyDescent="0.2">
      <c r="B88" s="10">
        <v>421</v>
      </c>
      <c r="C88" s="1" t="s">
        <v>55</v>
      </c>
      <c r="F88" s="11">
        <f>ROUND([1]BALGEN01!E76/1000,2)</f>
        <v>4.46</v>
      </c>
    </row>
    <row r="89" spans="2:6" x14ac:dyDescent="0.2">
      <c r="F89" s="1"/>
    </row>
    <row r="90" spans="2:6" x14ac:dyDescent="0.2">
      <c r="C90" s="1" t="s">
        <v>56</v>
      </c>
      <c r="F90" s="11">
        <f>+F85-F87</f>
        <v>28.019999999999996</v>
      </c>
    </row>
    <row r="91" spans="2:6" x14ac:dyDescent="0.2">
      <c r="F91" s="1"/>
    </row>
    <row r="92" spans="2:6" x14ac:dyDescent="0.2">
      <c r="B92" s="10">
        <v>44</v>
      </c>
      <c r="C92" s="1" t="s">
        <v>57</v>
      </c>
      <c r="F92" s="11">
        <f>SUM(F93)</f>
        <v>5.91</v>
      </c>
    </row>
    <row r="93" spans="2:6" x14ac:dyDescent="0.2">
      <c r="B93" s="10">
        <v>440</v>
      </c>
      <c r="C93" s="1" t="s">
        <v>57</v>
      </c>
      <c r="F93" s="11">
        <f>ROUND([1]BALGEN01!E81/1000,2)</f>
        <v>5.91</v>
      </c>
    </row>
    <row r="94" spans="2:6" x14ac:dyDescent="0.2">
      <c r="F94" s="1"/>
    </row>
    <row r="95" spans="2:6" x14ac:dyDescent="0.2">
      <c r="C95" s="1" t="s">
        <v>58</v>
      </c>
      <c r="F95" s="11">
        <f>+F90-F93</f>
        <v>22.109999999999996</v>
      </c>
    </row>
    <row r="96" spans="2:6" x14ac:dyDescent="0.2">
      <c r="F96" s="1"/>
    </row>
    <row r="97" spans="3:8" ht="13.5" thickBot="1" x14ac:dyDescent="0.25">
      <c r="C97" s="13" t="s">
        <v>59</v>
      </c>
      <c r="F97" s="15">
        <f>+F95</f>
        <v>22.109999999999996</v>
      </c>
      <c r="H97" s="16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dcterms:created xsi:type="dcterms:W3CDTF">2017-11-18T00:11:28Z</dcterms:created>
  <dcterms:modified xsi:type="dcterms:W3CDTF">2017-11-18T00:12:03Z</dcterms:modified>
</cp:coreProperties>
</file>